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8960" windowHeight="11325" activeTab="4"/>
  </bookViews>
  <sheets>
    <sheet name="Table 1" sheetId="1" r:id="rId1"/>
    <sheet name="Table 2" sheetId="2" r:id="rId2"/>
    <sheet name="Table 3" sheetId="3" r:id="rId3"/>
    <sheet name="Table 4" sheetId="4" r:id="rId4"/>
    <sheet name="Table 5" sheetId="5" r:id="rId5"/>
  </sheets>
  <definedNames>
    <definedName name="_xlnm.Print_Area" localSheetId="3">'Table 4'!$A$1:$I$7</definedName>
  </definedNames>
  <calcPr calcId="124519"/>
</workbook>
</file>

<file path=xl/calcChain.xml><?xml version="1.0" encoding="utf-8"?>
<calcChain xmlns="http://schemas.openxmlformats.org/spreadsheetml/2006/main">
  <c r="B5" i="5"/>
  <c r="B7" i="4"/>
  <c r="B5"/>
  <c r="B14" i="3"/>
  <c r="B12"/>
  <c r="B9"/>
  <c r="B4"/>
  <c r="B7" i="2"/>
  <c r="B6"/>
  <c r="B4"/>
  <c r="Q7" i="1"/>
  <c r="Q8"/>
  <c r="Q9"/>
  <c r="Q10"/>
  <c r="Q11"/>
  <c r="Q12"/>
  <c r="Q13"/>
  <c r="Q14"/>
  <c r="Q15"/>
  <c r="Q6"/>
  <c r="P7"/>
  <c r="P8"/>
  <c r="P9"/>
  <c r="P10"/>
  <c r="P11"/>
  <c r="P12"/>
  <c r="P13"/>
  <c r="P14"/>
  <c r="P15"/>
  <c r="P6"/>
  <c r="K7"/>
  <c r="K8"/>
  <c r="K9"/>
  <c r="K10"/>
  <c r="K11"/>
  <c r="K12"/>
  <c r="K13"/>
  <c r="K14"/>
  <c r="K15"/>
  <c r="K6"/>
</calcChain>
</file>

<file path=xl/sharedStrings.xml><?xml version="1.0" encoding="utf-8"?>
<sst xmlns="http://schemas.openxmlformats.org/spreadsheetml/2006/main" count="191" uniqueCount="154">
  <si>
    <t>RIEPILOGO LIVELLO DI RISCHIO</t>
  </si>
  <si>
    <t>VALUTAZIONE COMPLESSIVA DEL RISCHIO</t>
  </si>
  <si>
    <t>DISCREZIONALITA'</t>
  </si>
  <si>
    <t>RILEVANZA ESTERNA</t>
  </si>
  <si>
    <t>COMPLESSITA' DEL PROCESSO</t>
  </si>
  <si>
    <t>VALORE ECONOMICO</t>
  </si>
  <si>
    <t>FRAZIONABILITA' DEL PROCESSO</t>
  </si>
  <si>
    <t>CONTROLLI</t>
  </si>
  <si>
    <t>IMPATTO ORGANIZZATIVO</t>
  </si>
  <si>
    <t>IMPATTO ECONOMICO</t>
  </si>
  <si>
    <t>IMPATTO REPUTAZIONALE</t>
  </si>
  <si>
    <t>IMP. ORGANIZZATIVO, ECONOMICO IMMAGINE</t>
  </si>
  <si>
    <t>AREA DI RISCHIO</t>
  </si>
  <si>
    <t>PROCESSO</t>
  </si>
  <si>
    <t>A1</t>
  </si>
  <si>
    <t>A2</t>
  </si>
  <si>
    <t>A3</t>
  </si>
  <si>
    <t>A4</t>
  </si>
  <si>
    <t>A5</t>
  </si>
  <si>
    <t>A6</t>
  </si>
  <si>
    <t>B1</t>
  </si>
  <si>
    <t>B2</t>
  </si>
  <si>
    <t>B3</t>
  </si>
  <si>
    <t>B4</t>
  </si>
  <si>
    <t>B</t>
  </si>
  <si>
    <t>A x B</t>
  </si>
  <si>
    <t>ACQUISIZIONI E PROGRESSIONI DI PERSONALE</t>
  </si>
  <si>
    <t>CONFERIMENTO DI INCARICHI DI COLLABORAZIONE</t>
  </si>
  <si>
    <t>PROGRESSIONI DI CARRIERA</t>
  </si>
  <si>
    <t>RECLUTAMENTO DEL PERSONALE</t>
  </si>
  <si>
    <t>AFFIDAMENTO LAVORI, SERVIZI E FORNITURE</t>
  </si>
  <si>
    <t>PREDISPOSIZIONE BANDO</t>
  </si>
  <si>
    <t>ESPLETAMENTO GARA D'APPALTO</t>
  </si>
  <si>
    <t>ALTRE PROCEDURE DI AFFIDAMENTO</t>
  </si>
  <si>
    <t>ESECUZIONE DEL CONTRATTO</t>
  </si>
  <si>
    <t>PROVVEDIMENTI AMPLIATIVI DELLA SFERA GIURIDICA DEI DESTINATARI PRIVI DI EFFETTO ECONOMICO DIRETTO ED IMMEDIATO PER IL DESTINATARIO</t>
  </si>
  <si>
    <t>PROVVEDIMENTI DI TIPO AUTORIZZATIVO/DICHIARATIVO</t>
  </si>
  <si>
    <t>PROVVEDIMENTI DI TIPO CONCESSORIO</t>
  </si>
  <si>
    <t>PROVVEDIMENTI AMPLIATIVI DELLA SFERA GIURIDICA DEI DESTINATARI CON EFFETTO ECONOMICO DIRETTO ED IMMEDIATO PER IL DESTINATARIO</t>
  </si>
  <si>
    <t>CONCESSIONI ED EROGAZIONE DI CONTRIBUTI</t>
  </si>
  <si>
    <r>
      <t xml:space="preserve">INDICI DI VALUTAZIONE DELLA PROBABILITA'                                 </t>
    </r>
    <r>
      <rPr>
        <b/>
        <sz val="8"/>
        <rFont val="Tahoma"/>
        <family val="2"/>
      </rPr>
      <t>(da 1 a 5)</t>
    </r>
  </si>
  <si>
    <r>
      <t xml:space="preserve">INDICI VALUTAZIONE DELL'IMPATTO                         </t>
    </r>
    <r>
      <rPr>
        <b/>
        <sz val="8"/>
        <rFont val="Tahoma"/>
        <family val="2"/>
      </rPr>
      <t>(da 1 a 5)</t>
    </r>
  </si>
  <si>
    <t xml:space="preserve">A </t>
  </si>
  <si>
    <r>
      <t xml:space="preserve">VALORI PROBABILI TA' </t>
    </r>
    <r>
      <rPr>
        <b/>
        <sz val="8"/>
        <rFont val="Tahoma"/>
        <family val="2"/>
      </rPr>
      <t>(media matematica)</t>
    </r>
  </si>
  <si>
    <r>
      <t xml:space="preserve">VALORI IMPATTO </t>
    </r>
    <r>
      <rPr>
        <b/>
        <sz val="8"/>
        <rFont val="Tahoma"/>
        <family val="2"/>
      </rPr>
      <t>(media matematica)</t>
    </r>
  </si>
  <si>
    <t>AREA A: ACQUISIZIONE E PROGRESSIONE DEL PERSONALE</t>
  </si>
  <si>
    <t>PROCEDIMENTO</t>
  </si>
  <si>
    <t>RISCHI CONNESSI</t>
  </si>
  <si>
    <t>MISURE ESISTENTI</t>
  </si>
  <si>
    <t>MISURE DA ATTUARE (PROCEDURE/AZIONI)</t>
  </si>
  <si>
    <t>RESPONSABILE</t>
  </si>
  <si>
    <t>TEMPI</t>
  </si>
  <si>
    <t>Limite della rotazione  di professionisti e istruttoria complementare sui curricula simili al fine di favorire un'impresa/professionista</t>
  </si>
  <si>
    <t>Immediato per ogni incarico e come da regolamento</t>
  </si>
  <si>
    <t>Conferimento incarichi extra-istituzionali ai dipendenti</t>
  </si>
  <si>
    <t>Omesse verifiche su incompatibilità al fine di agevolare i richiedenti</t>
  </si>
  <si>
    <t>Applicazione Codice di Comportamento dei Dipendenti</t>
  </si>
  <si>
    <t>Procedura di progressione</t>
  </si>
  <si>
    <t>Contrattato Collettivo Nazionale del Lavoro - Direttive Regione Liguria - Regolamento di organizzazione  degli Uffici e Servizi</t>
  </si>
  <si>
    <t>Trasparenza e formazione</t>
  </si>
  <si>
    <t>Direttore</t>
  </si>
  <si>
    <t>Procedura di concorso sia a tempo determinato, sia a tempo indeterminato</t>
  </si>
  <si>
    <t>Predisposizione in caso di procedura di concorso</t>
  </si>
  <si>
    <t>Procedura di mobilità interna</t>
  </si>
  <si>
    <t>Regolamento degli Uffici e dei Servizi</t>
  </si>
  <si>
    <t>Predisposizione entro tre mesi dall'eventuale mobilità interna</t>
  </si>
  <si>
    <t>Dlgs 165/2001 - Regolamento di organizzazione degli Uffici e Servizi</t>
  </si>
  <si>
    <r>
      <rPr>
        <b/>
        <sz val="8"/>
        <rFont val="Tahoma"/>
        <family val="2"/>
      </rPr>
      <t>SOTTO-AREA/ PROCESSO</t>
    </r>
  </si>
  <si>
    <r>
      <rPr>
        <b/>
        <sz val="8"/>
        <rFont val="Tahoma"/>
        <family val="2"/>
      </rPr>
      <t>LIVELLO DI RISCHIO</t>
    </r>
  </si>
  <si>
    <r>
      <rPr>
        <b/>
        <sz val="8"/>
        <rFont val="Tahoma"/>
        <family val="2"/>
      </rPr>
      <t>CONFERIMENTO DI INCARICHI DI COLLABORAZIONE</t>
    </r>
  </si>
  <si>
    <r>
      <rPr>
        <sz val="8"/>
        <rFont val="Tahoma"/>
        <family val="2"/>
      </rPr>
      <t>Conferimento incarichi a terzi: studio, ricerche, consulenze
rappresentanza e difesa in giudizio</t>
    </r>
  </si>
  <si>
    <r>
      <rPr>
        <sz val="8"/>
        <rFont val="Tahoma"/>
        <family val="2"/>
      </rPr>
      <t>Verifica dei requisiti necessari e dei rapporti (di parentela e cointeressenza) tra dipendenti e privati
- attuazione di verifiche a campione
Revisione Regolamento per lavori, forniture e servizi in economia</t>
    </r>
  </si>
  <si>
    <r>
      <rPr>
        <sz val="8"/>
        <rFont val="Tahoma"/>
        <family val="2"/>
      </rPr>
      <t>Controllo entro 7 giorni dalla comunicazione del dipendente per l'assunzione di un nuovo incarico</t>
    </r>
  </si>
  <si>
    <r>
      <rPr>
        <sz val="8"/>
        <rFont val="Tahoma"/>
        <family val="2"/>
      </rPr>
      <t>Progressione economiche o di carriera accordate illegittimamente allo scopo di agevolare dipendenti o candidati particolari</t>
    </r>
  </si>
  <si>
    <r>
      <rPr>
        <sz val="8"/>
        <rFont val="Tahoma"/>
        <family val="2"/>
      </rPr>
      <t>Trasparenza: adeguata pubblicità dei bandi (qualifiche richieste, tempistica, diario delle prove)
Verifica assenza di incompatibilità dei componenti le commissioni
Rotazione di commissari (per i concorsi interni i componenti devono essere esterni, e viceversa, salvo il presidente)</t>
    </r>
  </si>
  <si>
    <r>
      <rPr>
        <sz val="8"/>
        <rFont val="Tahoma"/>
        <family val="2"/>
      </rPr>
      <t>Verifica del fabbisogno di personale  (Dotazione Organica) e dei profili professionali (presenti/necessari)</t>
    </r>
  </si>
  <si>
    <r>
      <rPr>
        <sz val="8"/>
        <rFont val="Tahoma"/>
        <family val="2"/>
      </rPr>
      <t>Procedura di mobilità esterna ex art. 30 Dlgs 165/2001</t>
    </r>
  </si>
  <si>
    <r>
      <rPr>
        <sz val="8"/>
        <rFont val="Tahoma"/>
        <family val="2"/>
      </rPr>
      <t>Verifica dell’adeguatezza delle prove previste (pubblicazione diario delle prove)
Rotazione di commissari (per i concorsi interni i componenti devono essere esterni, e viceversa, salvo il presidente)
Trasparenza: adeguata pubblicità dei bandi (qualifiche richieste, tempistica, diario delle prove)
Verifica assenza di incompatibilità dei componenti delle commissioni</t>
    </r>
  </si>
  <si>
    <r>
      <rPr>
        <sz val="8"/>
        <rFont val="Tahoma"/>
        <family val="2"/>
      </rPr>
      <t>Direttore - Commissione concorso</t>
    </r>
  </si>
  <si>
    <r>
      <rPr>
        <sz val="8"/>
        <rFont val="Tahoma"/>
        <family val="2"/>
      </rPr>
      <t>Predisposizione in caso di procedura mobilità esterna</t>
    </r>
  </si>
  <si>
    <t>AREA B: AFFIDAMENTO DI LAVORI, SERVIZI E FORNITURE</t>
  </si>
  <si>
    <t>SOTTO-AREA/ PROCESSO</t>
  </si>
  <si>
    <t>LIVELLO DI RISCHIO</t>
  </si>
  <si>
    <t>DEFINIZIONE DELL'OGGETTO DI AFFIDAMENTO</t>
  </si>
  <si>
    <t>Definizione delle specifiche tecniche, attraverso l'indicazione nel disciplinare di prodotti che favoriscano una determinata impresa</t>
  </si>
  <si>
    <t>Formalizzazione di un programma di controlli/direzioni lavori da effettuare in relazione alle fasi di esecuzione dell'opera</t>
  </si>
  <si>
    <t>Elusione delle regole di affidamento degli appalti, mediante l’improprio utilizzo del modello procedurale dell’affidamento delle concessioni al fine di agevolare un particolare soggetto.</t>
  </si>
  <si>
    <t>REQUISITI DI QUALIFICAZIONE</t>
  </si>
  <si>
    <t>Definizione dei requisiti di accesso alla gara e, in particolare, dei requisiti tecnico-economici dei concorrenti al fine di favorire un’impresa (es.: clausole dei bandi che stabiliscono requisiti di qualificazione)</t>
  </si>
  <si>
    <t>REQUISITI DI AGGIUDICAZIONE</t>
  </si>
  <si>
    <t>REDAZIONE DEL CRONOPROGRAMMA</t>
  </si>
  <si>
    <t>VALUTAZIONE DELLE OFFERTE</t>
  </si>
  <si>
    <t>Mancato rispetto dei criteri indicati nel disciplinare di gara cui la commissione giudicatrice deve attenersi per decidere i punteggi da assegnare all'offerta, con particolare riferimento alla valutazione degli elaborati progettuali.</t>
  </si>
  <si>
    <t>Definizione di criteri per la composizione delle commissioni e verifica che chi vi partecipa non abbia interessi o legami parentali con le imprese concorrenti</t>
  </si>
  <si>
    <t>Per affidamenti inferiori a € 40.000 Direttore - Commissione di gara - RUP (per affidamenti superiori ad € 40.000 ricorso alla SUAR)</t>
  </si>
  <si>
    <t>Immediato per ogni procedura di gara</t>
  </si>
  <si>
    <t>VERIFICA DELLA EVENTUALE ANOMALIA DELLE OFFERTE</t>
  </si>
  <si>
    <t>Mancato rispetto dei criteri di individuazione e di verifica delle offerte anormalmente basse, anche sotto il profilo procedurale.</t>
  </si>
  <si>
    <t>REVOCA DELL'AFFIDAMENTO</t>
  </si>
  <si>
    <t>Abuso del provvedimento di revoca del bando al fine di bloccare una gara il cui risultato si sia rivelato diverso da quello atteso o di  concedere un indennizzo all’aggiudicatario</t>
  </si>
  <si>
    <t>PROCEDURE NEGOZIATE E AFFIDAMENTI IN ECONOMIA</t>
  </si>
  <si>
    <t>Regolamento per l'esecuzione di lavori, forniture e servizi in economia</t>
  </si>
  <si>
    <t>Revisione  Regolamento per l'esecuzione di lavori, forniture e servizi in economia per adeguarlo al D.Lgs. n. 50 del 18.04.2016</t>
  </si>
  <si>
    <t>AFFIDAMENTI DIRETTI</t>
  </si>
  <si>
    <t>Abuso dell'affidamento diretto al di fuori dei casi previsti dalla legge al fine di favorire un'impresa, compreso il mancato ricorso al mercato elettronico (Consip/Mepa)</t>
  </si>
  <si>
    <t>VARIANTI IN CORSO DI ESECUZIONE AL CONTRATTO</t>
  </si>
  <si>
    <t>Ammissioni di varianti in corso di esecuzione del contratto per consentire all'appaltatore di recupero lo sconto effettuato in sede di gara o per conseguire extra guadagni</t>
  </si>
  <si>
    <t>Normativa nazionale</t>
  </si>
  <si>
    <t>Periodico reporting dei controlli realizzati e di tutte le varianti richieste, per ogni opera</t>
  </si>
  <si>
    <t>Responsabile Unico Procedimento</t>
  </si>
  <si>
    <t>Immediato per ogni contratto</t>
  </si>
  <si>
    <t>SUBAPPALTO</t>
  </si>
  <si>
    <t>Accordi collusivi tra le imprese partecipanti a una gara, utilizzando il meccanismo del subappalto come modalità per distribuire i vantaggi dell'accordo a tutti i partecipanti allo stesso</t>
  </si>
  <si>
    <r>
      <rPr>
        <sz val="8"/>
        <rFont val="Tahoma"/>
        <family val="2"/>
      </rPr>
      <t>Norme e regolamenti nazionali, regionali,comunali e del parco
Verifica della compatibilità con CONSIP, MEPA e SUAR</t>
    </r>
  </si>
  <si>
    <r>
      <rPr>
        <sz val="8"/>
        <rFont val="Tahoma"/>
        <family val="2"/>
      </rPr>
      <t>INDIVIDUAZIONE DELLO STRUMENTO/ISTITUTO
DELL'AFFIDAMENTO (Modalità di affidamento: proroga, gara, altra tipologia)</t>
    </r>
  </si>
  <si>
    <t>GESTIONE DEL RISCHIO</t>
  </si>
  <si>
    <t>AREA C:  PROVVEDIMENTI AMPLIATIVI DELLA SFERA GIURIDICA DEI DESTINATARI</t>
  </si>
  <si>
    <t>PROVVEDIMENTI DI TIPO AUTORIZZATIVO</t>
  </si>
  <si>
    <t>Patrocini / Rilascio uso logo Ente Parco</t>
  </si>
  <si>
    <t>Misure esistenti efficaci (nessun intervento richiesto)</t>
  </si>
  <si>
    <t>Nulla osta, valutazioni di incidenza, autorizzazioni al transito e al sorvolo, autorizzazioni ambientali</t>
  </si>
  <si>
    <t>Violazione delle norme vigenti  o “corsie preferenziali” nella trattazione delle pratiche al fine agevolare determinati soggetti</t>
  </si>
  <si>
    <t>AREA D: PROVVEDIMENTI AMPLIATIVI DELLA SFERA GIURIDICA DEI DESTINATARI CON EFFETTO ECONOMICO DIRETTO E IMMEDIATO PER IL DESTINATARIO</t>
  </si>
  <si>
    <t>CONCESSIONE ED EROGAZIONE DI CONTRIBUTI</t>
  </si>
  <si>
    <t>Erogazioni contributi ad associazioni per iniziative realizzate in collaborazione</t>
  </si>
  <si>
    <t>Applicazione Regolamento per lavori, forniture e servizi in economia -  controllo di regolarità e legittimità degli incarichi
Applicazione Legge Regionale n. 37/2011 relativa alla Stazione Unica Appaltante Regionale (SUAR)</t>
  </si>
  <si>
    <t>Norme di Trasparenza ai sensi Dlgs 33/2013
Esplicitazione dei requisiti e della documentazione necessaria per attivare la collaborazione</t>
  </si>
  <si>
    <t>Misure esistenti efficaci (trattasi di rimborsi spese ad Associazioni che da anni collaborano con l'Ente Parco per la manutenzione dei sentieri del territorio)</t>
  </si>
  <si>
    <t>Discrezionalità nell'assegnazione di contributi volta a favorire determinati soggetti</t>
  </si>
  <si>
    <t>Concessione patrocinio volto a favorire determinati soggetti</t>
  </si>
  <si>
    <t xml:space="preserve">Approvazione da parte del Consiglio del Parco </t>
  </si>
  <si>
    <t xml:space="preserve">Consiglio direttivo dell'Ente Parco </t>
  </si>
  <si>
    <t>Piano del Parco - Regolamenti del Parco - Normativa nazionale e regionale</t>
  </si>
  <si>
    <t>Rilascio pareri per concessioni demaniali in area SIC</t>
  </si>
  <si>
    <t>Rilascio di pareri per  concessioni  in violazione di norme vigenti,  volto a favorire determinati soggetti</t>
  </si>
  <si>
    <t>Uso distorto del criterio dell’offerta economicamente più vantaggiosa, finalizzato a favorire un’impresa; elusione delle regole di affidamento degli appalti, mediante l’improprio utilizzo del modello procedurale dell’affidamento delle concessioni al fine di agevolare un particolare soggetto</t>
  </si>
  <si>
    <t>Omessa previsione di penali in caso di mancato rispetto del cronoprogramma  dei lavori o nell'esecuzione dell'opera o del Contratto di Servizio. Mancanza di sufficiente precisione nella pianificazione delle tempistiche di esecuzione dei lavori, che consenta all'impresa di non essere eccessivamente vincolata ad un'organizzazione precisa dell'avanzamento dell'opera, creando in tal modo i presupposti per la richiesta di eventuali extraguadagni da parte dello stesso esecutore</t>
  </si>
  <si>
    <t xml:space="preserve">Utilizzo SUAR Liguria e  normative di settore </t>
  </si>
  <si>
    <t xml:space="preserve">Da realizzare a cadenza semestrale </t>
  </si>
  <si>
    <t>2017-2018</t>
  </si>
  <si>
    <t>Direttore, tutte i Settori-salvo bandi SUAR</t>
  </si>
  <si>
    <t>Direttore - tutti i Settori dell'ente, salvo bandi SUAR</t>
  </si>
  <si>
    <t>Utilizzo della procedura negoziata al di fuori dei casi previsti dalla legge al fine di favorire un’impresa.</t>
  </si>
  <si>
    <t>Direttore -Settori  Amministrativo e Fiannziario - contabile</t>
  </si>
  <si>
    <t>Direttore - e tutti i settori dell'ente</t>
  </si>
  <si>
    <t xml:space="preserve">Direttore - Settore Tecnico e Tutela della Biodiversità </t>
  </si>
  <si>
    <t>Direttore - Settore Tecnico e Tutela della Biodiversità</t>
  </si>
  <si>
    <t>Art.  53 del d.lgs. n. 165/2001 modificato da L. 190/2012
Pubblicazione sul sito istituzionale dell'ente</t>
  </si>
  <si>
    <t>Previsione di requsiti di accesso "personalizzati"; Irregolare formazione della commissione di selezione finalizzata al reclutamento di candidati particolari ; Inosservanza delle regole procedurali a garanzia della trasparenza e della imparzialità;
Abuso nei processi di stabilizzazione finalizzati al reclutamento di candidati particolari.</t>
  </si>
  <si>
    <t>Dlgs 150/2009; Dlgs 165/2001 - Leggi regionali e direttive al riguardo-  Regolamento degli uffici e dei servizi - Verifica assenza di incompatibilità dei componenti le commissioni</t>
  </si>
  <si>
    <t>Discrezionalità nella scelta del dipendente - Rischio di accordo collusivo</t>
  </si>
  <si>
    <t>Accoglimento richiesta: Valutazione distorta dell'istituto
Reclutamento:
Predisposizione di prove troppo specifiche atte a favorire un partecipante.
Irregolare formazione della commissione di selezione finalizzata al reclutamento di candidati particolari. Valutazione non corretta delle prove.</t>
  </si>
  <si>
    <t>ALLEGATO 1_ Piano Triennale per la Prevenzione della Corruzione e della Trasparenza (PTPCT) 2018-2020</t>
  </si>
  <si>
    <t>ALLEGATO 2_ Piano Triennale per la Prevenzione della Corruzione e della Trasparenza (PTPCT) 2018-2020</t>
  </si>
</sst>
</file>

<file path=xl/styles.xml><?xml version="1.0" encoding="utf-8"?>
<styleSheet xmlns="http://schemas.openxmlformats.org/spreadsheetml/2006/main">
  <numFmts count="1">
    <numFmt numFmtId="164" formatCode="0.0"/>
  </numFmts>
  <fonts count="11">
    <font>
      <sz val="10"/>
      <color rgb="FF000000"/>
      <name val="Times New Roman"/>
      <charset val="204"/>
    </font>
    <font>
      <b/>
      <sz val="8"/>
      <name val="Tahoma"/>
      <family val="2"/>
    </font>
    <font>
      <b/>
      <sz val="9"/>
      <name val="Tahoma"/>
      <family val="2"/>
    </font>
    <font>
      <sz val="9"/>
      <color rgb="FF000000"/>
      <name val="Times New Roman"/>
      <family val="1"/>
    </font>
    <font>
      <sz val="9"/>
      <name val="Tahoma"/>
      <family val="2"/>
    </font>
    <font>
      <sz val="9"/>
      <color rgb="FF000000"/>
      <name val="Tahoma"/>
      <family val="2"/>
    </font>
    <font>
      <b/>
      <sz val="9"/>
      <color rgb="FF000000"/>
      <name val="Tahoma"/>
      <family val="2"/>
    </font>
    <font>
      <b/>
      <sz val="9"/>
      <color rgb="FFFF0000"/>
      <name val="Tahoma"/>
      <family val="2"/>
    </font>
    <font>
      <sz val="8"/>
      <color rgb="FF000000"/>
      <name val="Tahoma"/>
      <family val="2"/>
    </font>
    <font>
      <sz val="8"/>
      <name val="Tahoma"/>
      <family val="2"/>
    </font>
    <font>
      <b/>
      <sz val="8"/>
      <color rgb="FF000000"/>
      <name val="Tahoma"/>
      <family val="2"/>
    </font>
  </fonts>
  <fills count="8">
    <fill>
      <patternFill patternType="none"/>
    </fill>
    <fill>
      <patternFill patternType="gray125"/>
    </fill>
    <fill>
      <patternFill patternType="solid">
        <fgColor rgb="FFBFBFBF"/>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CFF"/>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8">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1" xfId="0" applyFont="1" applyFill="1" applyBorder="1" applyAlignment="1">
      <alignment horizontal="left" textRotation="90" wrapText="1"/>
    </xf>
    <xf numFmtId="1" fontId="5" fillId="0" borderId="1" xfId="0" applyNumberFormat="1" applyFont="1" applyFill="1" applyBorder="1" applyAlignment="1">
      <alignment horizontal="right" vertical="center" wrapText="1"/>
    </xf>
    <xf numFmtId="1" fontId="5" fillId="0" borderId="1" xfId="0" applyNumberFormat="1" applyFont="1" applyFill="1" applyBorder="1" applyAlignment="1">
      <alignment horizontal="right" vertical="top" wrapText="1"/>
    </xf>
    <xf numFmtId="0" fontId="3" fillId="0" borderId="0" xfId="0" applyFont="1" applyFill="1" applyBorder="1" applyAlignment="1">
      <alignment horizontal="center" vertical="top"/>
    </xf>
    <xf numFmtId="2" fontId="6"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right" vertical="center" wrapText="1"/>
    </xf>
    <xf numFmtId="0" fontId="2" fillId="4"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1" xfId="0" applyFont="1" applyFill="1" applyBorder="1" applyAlignment="1">
      <alignment horizontal="left" vertical="top" wrapText="1" indent="1"/>
    </xf>
    <xf numFmtId="0" fontId="2" fillId="5" borderId="1" xfId="0" applyFont="1" applyFill="1" applyBorder="1" applyAlignment="1">
      <alignment horizontal="left" vertical="top" wrapText="1"/>
    </xf>
    <xf numFmtId="0" fontId="7" fillId="7" borderId="1" xfId="0" applyFont="1" applyFill="1" applyBorder="1" applyAlignment="1">
      <alignment horizontal="left" vertical="top" wrapText="1" indent="1"/>
    </xf>
    <xf numFmtId="0" fontId="1" fillId="0" borderId="0" xfId="0" applyFont="1" applyFill="1" applyBorder="1" applyAlignment="1">
      <alignment horizontal="left" vertical="top"/>
    </xf>
    <xf numFmtId="0" fontId="8" fillId="0" borderId="0" xfId="0" applyFont="1" applyFill="1" applyBorder="1" applyAlignment="1">
      <alignment horizontal="left" vertical="top"/>
    </xf>
    <xf numFmtId="0" fontId="8" fillId="2" borderId="1" xfId="0" applyFont="1" applyFill="1" applyBorder="1" applyAlignment="1">
      <alignment horizontal="left" vertical="top" wrapText="1" indent="1"/>
    </xf>
    <xf numFmtId="0" fontId="8" fillId="2" borderId="1" xfId="0" applyFont="1" applyFill="1" applyBorder="1" applyAlignment="1">
      <alignment horizontal="left" vertical="top" wrapText="1"/>
    </xf>
    <xf numFmtId="0" fontId="1" fillId="2" borderId="1" xfId="0" applyFont="1" applyFill="1" applyBorder="1" applyAlignment="1">
      <alignment horizontal="left" vertical="top" wrapText="1" indent="3"/>
    </xf>
    <xf numFmtId="0" fontId="1" fillId="2" borderId="1" xfId="0" applyFont="1" applyFill="1" applyBorder="1" applyAlignment="1">
      <alignment horizontal="right" vertical="top" wrapText="1" indent="4"/>
    </xf>
    <xf numFmtId="0" fontId="1" fillId="2" borderId="1" xfId="0" applyFont="1" applyFill="1" applyBorder="1" applyAlignment="1">
      <alignment horizontal="left" vertical="top" wrapText="1" indent="4"/>
    </xf>
    <xf numFmtId="0" fontId="1" fillId="2" borderId="1" xfId="0" applyFont="1" applyFill="1" applyBorder="1" applyAlignment="1">
      <alignment horizontal="left" vertical="top" wrapText="1" indent="1"/>
    </xf>
    <xf numFmtId="0" fontId="1" fillId="2" borderId="1" xfId="0" applyFont="1" applyFill="1" applyBorder="1" applyAlignment="1">
      <alignment horizontal="center" vertical="top" wrapText="1"/>
    </xf>
    <xf numFmtId="0" fontId="8"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2"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2" borderId="1" xfId="0" applyFont="1" applyFill="1" applyBorder="1" applyAlignment="1">
      <alignment horizontal="left" vertical="top" wrapText="1" indent="2"/>
    </xf>
    <xf numFmtId="0" fontId="1" fillId="0" borderId="0" xfId="0" applyFont="1" applyFill="1" applyBorder="1" applyAlignment="1">
      <alignment horizontal="left" vertical="top" indent="30"/>
    </xf>
    <xf numFmtId="0" fontId="1" fillId="0" borderId="0" xfId="0" applyFont="1" applyFill="1" applyBorder="1" applyAlignment="1">
      <alignment horizontal="left" vertical="top" indent="32"/>
    </xf>
    <xf numFmtId="0" fontId="9" fillId="0" borderId="0" xfId="0" applyFont="1" applyFill="1" applyBorder="1" applyAlignment="1">
      <alignment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indent="2"/>
    </xf>
    <xf numFmtId="0" fontId="1" fillId="2" borderId="11" xfId="0" applyFont="1" applyFill="1" applyBorder="1" applyAlignment="1">
      <alignment horizontal="center" vertical="top" wrapText="1"/>
    </xf>
    <xf numFmtId="0" fontId="1" fillId="2" borderId="11" xfId="0" applyFont="1" applyFill="1" applyBorder="1" applyAlignment="1">
      <alignment horizontal="left" vertical="top" wrapText="1" indent="4"/>
    </xf>
    <xf numFmtId="0" fontId="1" fillId="2" borderId="11" xfId="0" applyFont="1" applyFill="1" applyBorder="1" applyAlignment="1">
      <alignment horizontal="left" vertical="top" wrapText="1" indent="1"/>
    </xf>
    <xf numFmtId="0" fontId="1" fillId="0" borderId="16" xfId="0" applyFont="1" applyFill="1" applyBorder="1" applyAlignment="1">
      <alignment horizontal="left" vertical="top" wrapText="1"/>
    </xf>
    <xf numFmtId="164" fontId="8" fillId="0" borderId="16" xfId="0" applyNumberFormat="1" applyFont="1" applyFill="1" applyBorder="1" applyAlignment="1">
      <alignment horizontal="center" vertical="top" wrapText="1"/>
    </xf>
    <xf numFmtId="0" fontId="9" fillId="0" borderId="16" xfId="0" applyFont="1" applyFill="1" applyBorder="1" applyAlignment="1">
      <alignment horizontal="left" vertical="top" wrapText="1"/>
    </xf>
    <xf numFmtId="0" fontId="1" fillId="2" borderId="1" xfId="0" applyFont="1" applyFill="1" applyBorder="1" applyAlignment="1">
      <alignment horizontal="center" vertical="center" wrapText="1"/>
    </xf>
    <xf numFmtId="0" fontId="8" fillId="0" borderId="0" xfId="0" applyFont="1" applyFill="1" applyBorder="1" applyAlignment="1">
      <alignment horizontal="left" vertical="center"/>
    </xf>
    <xf numFmtId="0" fontId="9" fillId="0" borderId="1" xfId="0" applyFont="1" applyFill="1" applyBorder="1" applyAlignment="1">
      <alignment vertical="top" wrapText="1"/>
    </xf>
    <xf numFmtId="0" fontId="2" fillId="0" borderId="11" xfId="0" applyFont="1" applyFill="1" applyBorder="1" applyAlignment="1">
      <alignment horizontal="left" textRotation="90" wrapText="1"/>
    </xf>
    <xf numFmtId="0" fontId="2" fillId="0" borderId="12" xfId="0" applyFont="1" applyFill="1" applyBorder="1" applyAlignment="1">
      <alignment horizontal="left" textRotation="90" wrapText="1"/>
    </xf>
    <xf numFmtId="0" fontId="4" fillId="0" borderId="8" xfId="0" applyFont="1" applyFill="1" applyBorder="1" applyAlignment="1">
      <alignment horizontal="left" textRotation="90" wrapText="1"/>
    </xf>
    <xf numFmtId="0" fontId="4" fillId="0" borderId="10" xfId="0" applyFont="1" applyFill="1" applyBorder="1" applyAlignment="1">
      <alignment horizontal="left" textRotation="90" wrapText="1"/>
    </xf>
    <xf numFmtId="0" fontId="2" fillId="3" borderId="8" xfId="0" applyFont="1" applyFill="1" applyBorder="1" applyAlignment="1">
      <alignment horizontal="left" vertical="top" wrapText="1" indent="5"/>
    </xf>
    <xf numFmtId="0" fontId="2" fillId="3" borderId="10" xfId="0" applyFont="1" applyFill="1" applyBorder="1" applyAlignment="1">
      <alignment horizontal="left" vertical="top" wrapText="1" indent="5"/>
    </xf>
    <xf numFmtId="0" fontId="4" fillId="4" borderId="8" xfId="0" applyFont="1" applyFill="1" applyBorder="1" applyAlignment="1">
      <alignment horizontal="center" vertical="top" wrapText="1"/>
    </xf>
    <xf numFmtId="0" fontId="4" fillId="4" borderId="10" xfId="0" applyFont="1" applyFill="1" applyBorder="1" applyAlignment="1">
      <alignment horizontal="center" vertical="top"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1" fontId="5" fillId="0" borderId="8" xfId="0" applyNumberFormat="1" applyFont="1" applyFill="1" applyBorder="1" applyAlignment="1">
      <alignment horizontal="right" vertical="center" wrapText="1"/>
    </xf>
    <xf numFmtId="1" fontId="5" fillId="0" borderId="10" xfId="0" applyNumberFormat="1" applyFont="1" applyFill="1" applyBorder="1" applyAlignment="1">
      <alignment horizontal="right" vertical="center"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 fontId="5" fillId="0" borderId="8" xfId="0" applyNumberFormat="1" applyFont="1" applyFill="1" applyBorder="1" applyAlignment="1">
      <alignment horizontal="right" vertical="top" wrapText="1"/>
    </xf>
    <xf numFmtId="1" fontId="5" fillId="0" borderId="10" xfId="0" applyNumberFormat="1" applyFont="1" applyFill="1" applyBorder="1" applyAlignment="1">
      <alignment horizontal="right" vertical="top" wrapText="1"/>
    </xf>
    <xf numFmtId="0" fontId="2" fillId="3" borderId="2"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10" xfId="0" applyFont="1" applyFill="1" applyBorder="1" applyAlignment="1">
      <alignment horizontal="center" vertical="top" wrapText="1"/>
    </xf>
    <xf numFmtId="0" fontId="1" fillId="2" borderId="8" xfId="0" applyFont="1" applyFill="1" applyBorder="1" applyAlignment="1">
      <alignment horizontal="left" vertical="top" wrapText="1" indent="5"/>
    </xf>
    <xf numFmtId="0" fontId="1" fillId="2" borderId="10" xfId="0" applyFont="1" applyFill="1" applyBorder="1" applyAlignment="1">
      <alignment horizontal="left" vertical="top" wrapText="1" indent="5"/>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1" fontId="8" fillId="0" borderId="11"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0" fontId="9" fillId="0" borderId="8"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8"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8" fillId="0" borderId="8" xfId="0" applyFont="1" applyFill="1" applyBorder="1" applyAlignment="1">
      <alignment horizontal="left" vertical="top" wrapText="1"/>
    </xf>
    <xf numFmtId="0" fontId="8" fillId="0" borderId="10" xfId="0" applyFont="1" applyFill="1" applyBorder="1" applyAlignment="1">
      <alignment horizontal="left" vertical="top" wrapText="1"/>
    </xf>
    <xf numFmtId="0" fontId="10" fillId="0" borderId="16" xfId="0"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0" fontId="9" fillId="0" borderId="9" xfId="0" applyFont="1" applyFill="1" applyBorder="1" applyAlignment="1">
      <alignment horizontal="left" vertical="top"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2" xfId="0" applyFont="1" applyFill="1" applyBorder="1" applyAlignment="1">
      <alignment horizontal="left" vertical="center" wrapText="1"/>
    </xf>
    <xf numFmtId="2" fontId="8" fillId="0" borderId="11" xfId="0" applyNumberFormat="1" applyFont="1" applyFill="1" applyBorder="1" applyAlignment="1">
      <alignment horizontal="left" vertical="center" wrapText="1" indent="1"/>
    </xf>
    <xf numFmtId="2" fontId="8" fillId="0" borderId="15" xfId="0" applyNumberFormat="1" applyFont="1" applyFill="1" applyBorder="1" applyAlignment="1">
      <alignment horizontal="left" vertical="center" wrapText="1" indent="1"/>
    </xf>
    <xf numFmtId="2" fontId="8" fillId="0" borderId="12" xfId="0" applyNumberFormat="1" applyFont="1" applyFill="1" applyBorder="1" applyAlignment="1">
      <alignment horizontal="left" vertical="center" wrapText="1" indent="1"/>
    </xf>
    <xf numFmtId="0" fontId="9" fillId="0" borderId="11"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8" fillId="0" borderId="9" xfId="0" applyFont="1" applyFill="1" applyBorder="1" applyAlignment="1">
      <alignment horizontal="left" vertical="top" wrapText="1"/>
    </xf>
    <xf numFmtId="0" fontId="8" fillId="0" borderId="15" xfId="0" applyFont="1" applyFill="1" applyBorder="1" applyAlignment="1">
      <alignment horizontal="left" vertical="center" wrapText="1"/>
    </xf>
    <xf numFmtId="1" fontId="8" fillId="0" borderId="15"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8" fillId="0" borderId="3" xfId="0" applyFont="1" applyFill="1" applyBorder="1" applyAlignment="1">
      <alignment horizontal="left" vertical="top" wrapText="1"/>
    </xf>
    <xf numFmtId="0" fontId="1" fillId="2" borderId="8" xfId="0" applyFont="1" applyFill="1" applyBorder="1" applyAlignment="1">
      <alignment horizontal="left" vertical="top" wrapText="1" indent="4"/>
    </xf>
    <xf numFmtId="0" fontId="1" fillId="2" borderId="9" xfId="0" applyFont="1" applyFill="1" applyBorder="1" applyAlignment="1">
      <alignment horizontal="left" vertical="top" wrapText="1" indent="4"/>
    </xf>
    <xf numFmtId="0" fontId="1" fillId="2" borderId="10" xfId="0" applyFont="1" applyFill="1" applyBorder="1" applyAlignment="1">
      <alignment horizontal="left" vertical="top" wrapText="1" indent="4"/>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2" borderId="2" xfId="0" applyFont="1" applyFill="1" applyBorder="1" applyAlignment="1">
      <alignment horizontal="left" vertical="top" wrapText="1" indent="4"/>
    </xf>
    <xf numFmtId="0" fontId="1" fillId="2" borderId="3" xfId="0" applyFont="1" applyFill="1" applyBorder="1" applyAlignment="1">
      <alignment horizontal="left" vertical="top" wrapText="1" indent="4"/>
    </xf>
    <xf numFmtId="0" fontId="1" fillId="2" borderId="4" xfId="0" applyFont="1" applyFill="1" applyBorder="1" applyAlignment="1">
      <alignment horizontal="left" vertical="top" wrapText="1" indent="4"/>
    </xf>
    <xf numFmtId="0" fontId="9" fillId="0" borderId="16" xfId="0" applyFont="1" applyFill="1" applyBorder="1" applyAlignment="1">
      <alignment horizontal="left" vertical="top" wrapText="1"/>
    </xf>
  </cellXfs>
  <cellStyles count="1">
    <cellStyle name="Normale" xfId="0" builtinId="0"/>
  </cellStyles>
  <dxfs count="0"/>
  <tableStyles count="0" defaultTableStyle="TableStyleMedium9" defaultPivotStyle="PivotStyleLight16"/>
  <colors>
    <mruColors>
      <color rgb="FFFFCCFF"/>
      <color rgb="FFFF99FF"/>
      <color rgb="FFFF66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Q15"/>
  <sheetViews>
    <sheetView workbookViewId="0">
      <selection activeCell="T9" sqref="T9"/>
    </sheetView>
  </sheetViews>
  <sheetFormatPr defaultRowHeight="12"/>
  <cols>
    <col min="1" max="1" width="25.83203125" style="2" customWidth="1"/>
    <col min="2" max="2" width="8" style="2" customWidth="1"/>
    <col min="3" max="3" width="34" style="2" customWidth="1"/>
    <col min="4" max="4" width="5.33203125" style="2" customWidth="1"/>
    <col min="5" max="7" width="5.5" style="2" customWidth="1"/>
    <col min="8" max="8" width="5.33203125" style="2" customWidth="1"/>
    <col min="9" max="9" width="3.5" style="2" customWidth="1"/>
    <col min="10" max="10" width="1.83203125" style="2" customWidth="1"/>
    <col min="11" max="11" width="18.5" style="6" customWidth="1"/>
    <col min="12" max="12" width="6.6640625" style="2" customWidth="1"/>
    <col min="13" max="13" width="6.83203125" style="2" customWidth="1"/>
    <col min="14" max="14" width="6.6640625" style="2" customWidth="1"/>
    <col min="15" max="15" width="6.1640625" style="2" customWidth="1"/>
    <col min="16" max="16" width="14.83203125" style="2" customWidth="1"/>
    <col min="17" max="17" width="7.83203125" style="2" customWidth="1"/>
    <col min="18" max="16384" width="9.33203125" style="2"/>
  </cols>
  <sheetData>
    <row r="1" spans="1:17" ht="25.5" customHeight="1">
      <c r="A1" s="1" t="s">
        <v>152</v>
      </c>
    </row>
    <row r="2" spans="1:17" ht="30.75" customHeight="1">
      <c r="A2" s="1" t="s">
        <v>0</v>
      </c>
    </row>
    <row r="3" spans="1:17" ht="42" customHeight="1">
      <c r="A3" s="63"/>
      <c r="B3" s="64"/>
      <c r="C3" s="65"/>
      <c r="D3" s="69" t="s">
        <v>40</v>
      </c>
      <c r="E3" s="70"/>
      <c r="F3" s="70"/>
      <c r="G3" s="70"/>
      <c r="H3" s="70"/>
      <c r="I3" s="70"/>
      <c r="J3" s="71"/>
      <c r="K3" s="72" t="s">
        <v>43</v>
      </c>
      <c r="L3" s="69" t="s">
        <v>41</v>
      </c>
      <c r="M3" s="70"/>
      <c r="N3" s="70"/>
      <c r="O3" s="71"/>
      <c r="P3" s="72" t="s">
        <v>44</v>
      </c>
      <c r="Q3" s="47" t="s">
        <v>1</v>
      </c>
    </row>
    <row r="4" spans="1:17" ht="96" customHeight="1">
      <c r="A4" s="66"/>
      <c r="B4" s="67"/>
      <c r="C4" s="68"/>
      <c r="D4" s="3" t="s">
        <v>2</v>
      </c>
      <c r="E4" s="3" t="s">
        <v>3</v>
      </c>
      <c r="F4" s="3" t="s">
        <v>4</v>
      </c>
      <c r="G4" s="3" t="s">
        <v>5</v>
      </c>
      <c r="H4" s="3" t="s">
        <v>6</v>
      </c>
      <c r="I4" s="49" t="s">
        <v>7</v>
      </c>
      <c r="J4" s="50"/>
      <c r="K4" s="73"/>
      <c r="L4" s="3" t="s">
        <v>8</v>
      </c>
      <c r="M4" s="3" t="s">
        <v>9</v>
      </c>
      <c r="N4" s="3" t="s">
        <v>10</v>
      </c>
      <c r="O4" s="3" t="s">
        <v>11</v>
      </c>
      <c r="P4" s="73"/>
      <c r="Q4" s="48"/>
    </row>
    <row r="5" spans="1:17" ht="27" customHeight="1">
      <c r="A5" s="51" t="s">
        <v>12</v>
      </c>
      <c r="B5" s="52"/>
      <c r="C5" s="10" t="s">
        <v>13</v>
      </c>
      <c r="D5" s="13" t="s">
        <v>14</v>
      </c>
      <c r="E5" s="14" t="s">
        <v>15</v>
      </c>
      <c r="F5" s="14" t="s">
        <v>16</v>
      </c>
      <c r="G5" s="13" t="s">
        <v>17</v>
      </c>
      <c r="H5" s="14" t="s">
        <v>18</v>
      </c>
      <c r="I5" s="53" t="s">
        <v>19</v>
      </c>
      <c r="J5" s="54"/>
      <c r="K5" s="9" t="s">
        <v>42</v>
      </c>
      <c r="L5" s="11" t="s">
        <v>20</v>
      </c>
      <c r="M5" s="11" t="s">
        <v>21</v>
      </c>
      <c r="N5" s="11" t="s">
        <v>22</v>
      </c>
      <c r="O5" s="11" t="s">
        <v>23</v>
      </c>
      <c r="P5" s="12" t="s">
        <v>24</v>
      </c>
      <c r="Q5" s="16" t="s">
        <v>25</v>
      </c>
    </row>
    <row r="6" spans="1:17" ht="22.5">
      <c r="A6" s="55" t="s">
        <v>26</v>
      </c>
      <c r="B6" s="56"/>
      <c r="C6" s="15" t="s">
        <v>27</v>
      </c>
      <c r="D6" s="4">
        <v>2</v>
      </c>
      <c r="E6" s="4">
        <v>5</v>
      </c>
      <c r="F6" s="4">
        <v>1</v>
      </c>
      <c r="G6" s="4">
        <v>5</v>
      </c>
      <c r="H6" s="4">
        <v>5</v>
      </c>
      <c r="I6" s="61">
        <v>4</v>
      </c>
      <c r="J6" s="62"/>
      <c r="K6" s="7">
        <f>(D6+E6+F6+G6+H6+I6)/6</f>
        <v>3.6666666666666665</v>
      </c>
      <c r="L6" s="4">
        <v>3</v>
      </c>
      <c r="M6" s="4">
        <v>1</v>
      </c>
      <c r="N6" s="4">
        <v>0</v>
      </c>
      <c r="O6" s="4">
        <v>4</v>
      </c>
      <c r="P6" s="7">
        <f>(L6+M6+N6+O6)/4</f>
        <v>2</v>
      </c>
      <c r="Q6" s="8">
        <f>K6*P6</f>
        <v>7.333333333333333</v>
      </c>
    </row>
    <row r="7" spans="1:17" ht="27.75" customHeight="1">
      <c r="A7" s="57"/>
      <c r="B7" s="58"/>
      <c r="C7" s="15" t="s">
        <v>28</v>
      </c>
      <c r="D7" s="4">
        <v>2</v>
      </c>
      <c r="E7" s="4">
        <v>2</v>
      </c>
      <c r="F7" s="4">
        <v>1</v>
      </c>
      <c r="G7" s="4">
        <v>1</v>
      </c>
      <c r="H7" s="4">
        <v>1</v>
      </c>
      <c r="I7" s="61">
        <v>2</v>
      </c>
      <c r="J7" s="62"/>
      <c r="K7" s="7">
        <f t="shared" ref="K7:K15" si="0">(D7+E7+F7+G7+H7+I7)/6</f>
        <v>1.5</v>
      </c>
      <c r="L7" s="4">
        <v>1</v>
      </c>
      <c r="M7" s="4">
        <v>1</v>
      </c>
      <c r="N7" s="4">
        <v>0</v>
      </c>
      <c r="O7" s="4">
        <v>4</v>
      </c>
      <c r="P7" s="7">
        <f t="shared" ref="P7:P15" si="1">(L7+M7+N7+O7)/4</f>
        <v>1.5</v>
      </c>
      <c r="Q7" s="8">
        <f t="shared" ref="Q7:Q15" si="2">K7*P7</f>
        <v>2.25</v>
      </c>
    </row>
    <row r="8" spans="1:17" ht="32.25" customHeight="1">
      <c r="A8" s="59"/>
      <c r="B8" s="60"/>
      <c r="C8" s="15" t="s">
        <v>29</v>
      </c>
      <c r="D8" s="4">
        <v>2</v>
      </c>
      <c r="E8" s="4">
        <v>2</v>
      </c>
      <c r="F8" s="4">
        <v>1</v>
      </c>
      <c r="G8" s="4">
        <v>1</v>
      </c>
      <c r="H8" s="4">
        <v>1</v>
      </c>
      <c r="I8" s="61">
        <v>2</v>
      </c>
      <c r="J8" s="62"/>
      <c r="K8" s="7">
        <f t="shared" si="0"/>
        <v>1.5</v>
      </c>
      <c r="L8" s="4">
        <v>1</v>
      </c>
      <c r="M8" s="4">
        <v>1</v>
      </c>
      <c r="N8" s="4">
        <v>0</v>
      </c>
      <c r="O8" s="4">
        <v>4</v>
      </c>
      <c r="P8" s="7">
        <f t="shared" si="1"/>
        <v>1.5</v>
      </c>
      <c r="Q8" s="8">
        <f t="shared" si="2"/>
        <v>2.25</v>
      </c>
    </row>
    <row r="9" spans="1:17" ht="21" customHeight="1">
      <c r="A9" s="55" t="s">
        <v>30</v>
      </c>
      <c r="B9" s="56"/>
      <c r="C9" s="15" t="s">
        <v>31</v>
      </c>
      <c r="D9" s="4">
        <v>2</v>
      </c>
      <c r="E9" s="4">
        <v>5</v>
      </c>
      <c r="F9" s="4">
        <v>1</v>
      </c>
      <c r="G9" s="4">
        <v>5</v>
      </c>
      <c r="H9" s="4">
        <v>5</v>
      </c>
      <c r="I9" s="61">
        <v>2</v>
      </c>
      <c r="J9" s="62"/>
      <c r="K9" s="7">
        <f t="shared" si="0"/>
        <v>3.3333333333333335</v>
      </c>
      <c r="L9" s="4">
        <v>3</v>
      </c>
      <c r="M9" s="4">
        <v>1</v>
      </c>
      <c r="N9" s="4">
        <v>0</v>
      </c>
      <c r="O9" s="4">
        <v>4</v>
      </c>
      <c r="P9" s="7">
        <f t="shared" si="1"/>
        <v>2</v>
      </c>
      <c r="Q9" s="8">
        <f t="shared" si="2"/>
        <v>6.666666666666667</v>
      </c>
    </row>
    <row r="10" spans="1:17" ht="22.5">
      <c r="A10" s="57"/>
      <c r="B10" s="58"/>
      <c r="C10" s="15" t="s">
        <v>32</v>
      </c>
      <c r="D10" s="5">
        <v>2</v>
      </c>
      <c r="E10" s="5">
        <v>5</v>
      </c>
      <c r="F10" s="5">
        <v>1</v>
      </c>
      <c r="G10" s="5">
        <v>5</v>
      </c>
      <c r="H10" s="5">
        <v>5</v>
      </c>
      <c r="I10" s="74">
        <v>2</v>
      </c>
      <c r="J10" s="75"/>
      <c r="K10" s="7">
        <f t="shared" si="0"/>
        <v>3.3333333333333335</v>
      </c>
      <c r="L10" s="5">
        <v>3</v>
      </c>
      <c r="M10" s="5">
        <v>1</v>
      </c>
      <c r="N10" s="5">
        <v>0</v>
      </c>
      <c r="O10" s="5">
        <v>4</v>
      </c>
      <c r="P10" s="7">
        <f t="shared" si="1"/>
        <v>2</v>
      </c>
      <c r="Q10" s="8">
        <f t="shared" si="2"/>
        <v>6.666666666666667</v>
      </c>
    </row>
    <row r="11" spans="1:17" ht="29.25" customHeight="1">
      <c r="A11" s="57"/>
      <c r="B11" s="58"/>
      <c r="C11" s="15" t="s">
        <v>33</v>
      </c>
      <c r="D11" s="5">
        <v>2</v>
      </c>
      <c r="E11" s="5">
        <v>5</v>
      </c>
      <c r="F11" s="5">
        <v>1</v>
      </c>
      <c r="G11" s="5">
        <v>5</v>
      </c>
      <c r="H11" s="5">
        <v>5</v>
      </c>
      <c r="I11" s="74">
        <v>4</v>
      </c>
      <c r="J11" s="75"/>
      <c r="K11" s="7">
        <f t="shared" si="0"/>
        <v>3.6666666666666665</v>
      </c>
      <c r="L11" s="5">
        <v>5</v>
      </c>
      <c r="M11" s="5">
        <v>1</v>
      </c>
      <c r="N11" s="5">
        <v>0</v>
      </c>
      <c r="O11" s="5">
        <v>4</v>
      </c>
      <c r="P11" s="7">
        <f t="shared" si="1"/>
        <v>2.5</v>
      </c>
      <c r="Q11" s="8">
        <f t="shared" si="2"/>
        <v>9.1666666666666661</v>
      </c>
    </row>
    <row r="12" spans="1:17" ht="20.25" customHeight="1">
      <c r="A12" s="59"/>
      <c r="B12" s="60"/>
      <c r="C12" s="15" t="s">
        <v>34</v>
      </c>
      <c r="D12" s="5">
        <v>1</v>
      </c>
      <c r="E12" s="5">
        <v>5</v>
      </c>
      <c r="F12" s="5">
        <v>1</v>
      </c>
      <c r="G12" s="5">
        <v>5</v>
      </c>
      <c r="H12" s="5">
        <v>5</v>
      </c>
      <c r="I12" s="74">
        <v>2</v>
      </c>
      <c r="J12" s="75"/>
      <c r="K12" s="7">
        <f t="shared" si="0"/>
        <v>3.1666666666666665</v>
      </c>
      <c r="L12" s="5">
        <v>1</v>
      </c>
      <c r="M12" s="5">
        <v>1</v>
      </c>
      <c r="N12" s="5">
        <v>0</v>
      </c>
      <c r="O12" s="5">
        <v>2</v>
      </c>
      <c r="P12" s="7">
        <f t="shared" si="1"/>
        <v>1</v>
      </c>
      <c r="Q12" s="8">
        <f t="shared" si="2"/>
        <v>3.1666666666666665</v>
      </c>
    </row>
    <row r="13" spans="1:17" ht="24.95" customHeight="1">
      <c r="A13" s="76" t="s">
        <v>35</v>
      </c>
      <c r="B13" s="77"/>
      <c r="C13" s="15" t="s">
        <v>36</v>
      </c>
      <c r="D13" s="4">
        <v>2</v>
      </c>
      <c r="E13" s="4">
        <v>5</v>
      </c>
      <c r="F13" s="4">
        <v>1</v>
      </c>
      <c r="G13" s="4">
        <v>5</v>
      </c>
      <c r="H13" s="4">
        <v>1</v>
      </c>
      <c r="I13" s="61">
        <v>4</v>
      </c>
      <c r="J13" s="62"/>
      <c r="K13" s="7">
        <f t="shared" si="0"/>
        <v>3</v>
      </c>
      <c r="L13" s="4">
        <v>5</v>
      </c>
      <c r="M13" s="4">
        <v>1</v>
      </c>
      <c r="N13" s="4">
        <v>0</v>
      </c>
      <c r="O13" s="4">
        <v>3</v>
      </c>
      <c r="P13" s="7">
        <f t="shared" si="1"/>
        <v>2.25</v>
      </c>
      <c r="Q13" s="8">
        <f t="shared" si="2"/>
        <v>6.75</v>
      </c>
    </row>
    <row r="14" spans="1:17" ht="33" customHeight="1">
      <c r="A14" s="78"/>
      <c r="B14" s="79"/>
      <c r="C14" s="15" t="s">
        <v>37</v>
      </c>
      <c r="D14" s="4">
        <v>2</v>
      </c>
      <c r="E14" s="4">
        <v>5</v>
      </c>
      <c r="F14" s="4">
        <v>1</v>
      </c>
      <c r="G14" s="4">
        <v>3</v>
      </c>
      <c r="H14" s="4">
        <v>1</v>
      </c>
      <c r="I14" s="61">
        <v>2</v>
      </c>
      <c r="J14" s="62"/>
      <c r="K14" s="7">
        <f t="shared" si="0"/>
        <v>2.3333333333333335</v>
      </c>
      <c r="L14" s="4">
        <v>3</v>
      </c>
      <c r="M14" s="4">
        <v>1</v>
      </c>
      <c r="N14" s="4">
        <v>0</v>
      </c>
      <c r="O14" s="4">
        <v>4</v>
      </c>
      <c r="P14" s="7">
        <f t="shared" si="1"/>
        <v>2</v>
      </c>
      <c r="Q14" s="8">
        <f t="shared" si="2"/>
        <v>4.666666666666667</v>
      </c>
    </row>
    <row r="15" spans="1:17" ht="75.75" customHeight="1">
      <c r="A15" s="80" t="s">
        <v>38</v>
      </c>
      <c r="B15" s="81"/>
      <c r="C15" s="15" t="s">
        <v>39</v>
      </c>
      <c r="D15" s="4">
        <v>4</v>
      </c>
      <c r="E15" s="4">
        <v>5</v>
      </c>
      <c r="F15" s="4">
        <v>1</v>
      </c>
      <c r="G15" s="4">
        <v>3</v>
      </c>
      <c r="H15" s="4">
        <v>1</v>
      </c>
      <c r="I15" s="61">
        <v>4</v>
      </c>
      <c r="J15" s="62"/>
      <c r="K15" s="7">
        <f t="shared" si="0"/>
        <v>3</v>
      </c>
      <c r="L15" s="4">
        <v>1</v>
      </c>
      <c r="M15" s="4">
        <v>1</v>
      </c>
      <c r="N15" s="4">
        <v>0</v>
      </c>
      <c r="O15" s="4">
        <v>4</v>
      </c>
      <c r="P15" s="7">
        <f t="shared" si="1"/>
        <v>1.5</v>
      </c>
      <c r="Q15" s="8">
        <f t="shared" si="2"/>
        <v>4.5</v>
      </c>
    </row>
  </sheetData>
  <mergeCells count="23">
    <mergeCell ref="A13:B14"/>
    <mergeCell ref="I13:J13"/>
    <mergeCell ref="I14:J14"/>
    <mergeCell ref="A15:B15"/>
    <mergeCell ref="I15:J15"/>
    <mergeCell ref="A9:B12"/>
    <mergeCell ref="I9:J9"/>
    <mergeCell ref="I10:J10"/>
    <mergeCell ref="I11:J11"/>
    <mergeCell ref="I12:J12"/>
    <mergeCell ref="Q3:Q4"/>
    <mergeCell ref="I4:J4"/>
    <mergeCell ref="A5:B5"/>
    <mergeCell ref="I5:J5"/>
    <mergeCell ref="A6:B8"/>
    <mergeCell ref="I6:J6"/>
    <mergeCell ref="I7:J7"/>
    <mergeCell ref="I8:J8"/>
    <mergeCell ref="A3:C4"/>
    <mergeCell ref="D3:J3"/>
    <mergeCell ref="K3:K4"/>
    <mergeCell ref="L3:O3"/>
    <mergeCell ref="P3:P4"/>
  </mergeCells>
  <pageMargins left="0.47244094488188981" right="0.47244094488188981" top="0.39" bottom="0.27559055118110237" header="0.19685039370078741" footer="0.15748031496062992"/>
  <pageSetup paperSize="9" scale="80" orientation="landscape" r:id="rId1"/>
</worksheet>
</file>

<file path=xl/worksheets/sheet2.xml><?xml version="1.0" encoding="utf-8"?>
<worksheet xmlns="http://schemas.openxmlformats.org/spreadsheetml/2006/main" xmlns:r="http://schemas.openxmlformats.org/officeDocument/2006/relationships">
  <dimension ref="A1:I9"/>
  <sheetViews>
    <sheetView workbookViewId="0">
      <selection activeCell="F4" sqref="F4"/>
    </sheetView>
  </sheetViews>
  <sheetFormatPr defaultRowHeight="10.5"/>
  <cols>
    <col min="1" max="1" width="22.6640625" style="18" customWidth="1"/>
    <col min="2" max="2" width="10.33203125" style="18" customWidth="1"/>
    <col min="3" max="3" width="23.33203125" style="18" customWidth="1"/>
    <col min="4" max="4" width="14.6640625" style="18" customWidth="1"/>
    <col min="5" max="5" width="16.5" style="18" customWidth="1"/>
    <col min="6" max="6" width="28.5" style="18" customWidth="1"/>
    <col min="7" max="7" width="29.83203125" style="18" customWidth="1"/>
    <col min="8" max="8" width="15.33203125" style="18" customWidth="1"/>
    <col min="9" max="9" width="21.33203125" style="18" customWidth="1"/>
    <col min="10" max="16384" width="9.33203125" style="18"/>
  </cols>
  <sheetData>
    <row r="1" spans="1:9" ht="23.25" customHeight="1">
      <c r="A1" s="17" t="s">
        <v>153</v>
      </c>
    </row>
    <row r="2" spans="1:9" ht="20.25" customHeight="1">
      <c r="A2" s="17" t="s">
        <v>45</v>
      </c>
    </row>
    <row r="3" spans="1:9" ht="31.5">
      <c r="A3" s="19" t="s">
        <v>67</v>
      </c>
      <c r="B3" s="20" t="s">
        <v>68</v>
      </c>
      <c r="C3" s="21" t="s">
        <v>46</v>
      </c>
      <c r="D3" s="82" t="s">
        <v>47</v>
      </c>
      <c r="E3" s="83"/>
      <c r="F3" s="22" t="s">
        <v>48</v>
      </c>
      <c r="G3" s="23" t="s">
        <v>49</v>
      </c>
      <c r="H3" s="24" t="s">
        <v>50</v>
      </c>
      <c r="I3" s="25" t="s">
        <v>51</v>
      </c>
    </row>
    <row r="4" spans="1:9" ht="85.5" customHeight="1">
      <c r="A4" s="84" t="s">
        <v>69</v>
      </c>
      <c r="B4" s="86">
        <f>'Table 1'!Q6</f>
        <v>7.333333333333333</v>
      </c>
      <c r="C4" s="26" t="s">
        <v>70</v>
      </c>
      <c r="D4" s="88" t="s">
        <v>52</v>
      </c>
      <c r="E4" s="89"/>
      <c r="F4" s="27" t="s">
        <v>125</v>
      </c>
      <c r="G4" s="26" t="s">
        <v>71</v>
      </c>
      <c r="H4" s="27" t="s">
        <v>146</v>
      </c>
      <c r="I4" s="27" t="s">
        <v>53</v>
      </c>
    </row>
    <row r="5" spans="1:9" ht="60.95" customHeight="1">
      <c r="A5" s="85"/>
      <c r="B5" s="87"/>
      <c r="C5" s="28" t="s">
        <v>54</v>
      </c>
      <c r="D5" s="90" t="s">
        <v>55</v>
      </c>
      <c r="E5" s="91"/>
      <c r="F5" s="27" t="s">
        <v>147</v>
      </c>
      <c r="G5" s="27" t="s">
        <v>56</v>
      </c>
      <c r="H5" s="28" t="s">
        <v>143</v>
      </c>
      <c r="I5" s="26" t="s">
        <v>72</v>
      </c>
    </row>
    <row r="6" spans="1:9" ht="56.25" customHeight="1">
      <c r="A6" s="36" t="s">
        <v>28</v>
      </c>
      <c r="B6" s="30">
        <f>'Table 1'!Q7</f>
        <v>2.25</v>
      </c>
      <c r="C6" s="28" t="s">
        <v>57</v>
      </c>
      <c r="D6" s="92" t="s">
        <v>73</v>
      </c>
      <c r="E6" s="93"/>
      <c r="F6" s="27" t="s">
        <v>58</v>
      </c>
      <c r="G6" s="28" t="s">
        <v>59</v>
      </c>
      <c r="H6" s="28" t="s">
        <v>60</v>
      </c>
      <c r="I6" s="26"/>
    </row>
    <row r="7" spans="1:9" ht="108" customHeight="1">
      <c r="A7" s="94" t="s">
        <v>29</v>
      </c>
      <c r="B7" s="95">
        <f>'Table 1'!Q8</f>
        <v>2.25</v>
      </c>
      <c r="C7" s="28" t="s">
        <v>61</v>
      </c>
      <c r="D7" s="88" t="s">
        <v>148</v>
      </c>
      <c r="E7" s="93"/>
      <c r="F7" s="27" t="s">
        <v>149</v>
      </c>
      <c r="G7" s="26" t="s">
        <v>74</v>
      </c>
      <c r="H7" s="28" t="s">
        <v>143</v>
      </c>
      <c r="I7" s="28" t="s">
        <v>62</v>
      </c>
    </row>
    <row r="8" spans="1:9" ht="41.1" customHeight="1">
      <c r="A8" s="94"/>
      <c r="B8" s="96"/>
      <c r="C8" s="28" t="s">
        <v>63</v>
      </c>
      <c r="D8" s="88" t="s">
        <v>150</v>
      </c>
      <c r="E8" s="89"/>
      <c r="F8" s="46" t="s">
        <v>64</v>
      </c>
      <c r="G8" s="26" t="s">
        <v>75</v>
      </c>
      <c r="H8" s="27" t="s">
        <v>144</v>
      </c>
      <c r="I8" s="27" t="s">
        <v>65</v>
      </c>
    </row>
    <row r="9" spans="1:9" ht="128.25" customHeight="1">
      <c r="A9" s="94"/>
      <c r="B9" s="97"/>
      <c r="C9" s="31" t="s">
        <v>76</v>
      </c>
      <c r="D9" s="88" t="s">
        <v>151</v>
      </c>
      <c r="E9" s="93"/>
      <c r="F9" s="28" t="s">
        <v>66</v>
      </c>
      <c r="G9" s="26" t="s">
        <v>77</v>
      </c>
      <c r="H9" s="31" t="s">
        <v>78</v>
      </c>
      <c r="I9" s="31" t="s">
        <v>79</v>
      </c>
    </row>
  </sheetData>
  <mergeCells count="11">
    <mergeCell ref="D6:E6"/>
    <mergeCell ref="A7:A9"/>
    <mergeCell ref="B7:B9"/>
    <mergeCell ref="D7:E7"/>
    <mergeCell ref="D8:E8"/>
    <mergeCell ref="D9:E9"/>
    <mergeCell ref="D3:E3"/>
    <mergeCell ref="A4:A5"/>
    <mergeCell ref="B4:B5"/>
    <mergeCell ref="D4:E4"/>
    <mergeCell ref="D5:E5"/>
  </mergeCells>
  <pageMargins left="0.23622047244094491" right="0.27559055118110237" top="0.41" bottom="0.43307086614173229" header="0.15748031496062992"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dimension ref="A1:J16"/>
  <sheetViews>
    <sheetView workbookViewId="0">
      <selection activeCell="H4" sqref="H4:H8"/>
    </sheetView>
  </sheetViews>
  <sheetFormatPr defaultRowHeight="10.5"/>
  <cols>
    <col min="1" max="1" width="37.6640625" style="18" customWidth="1"/>
    <col min="2" max="2" width="11" style="18" customWidth="1"/>
    <col min="3" max="3" width="20.83203125" style="18" customWidth="1"/>
    <col min="4" max="4" width="2.1640625" style="18" customWidth="1"/>
    <col min="5" max="5" width="10.83203125" style="18" customWidth="1"/>
    <col min="6" max="6" width="38.1640625" style="18" customWidth="1"/>
    <col min="7" max="7" width="15.6640625" style="18" customWidth="1"/>
    <col min="8" max="8" width="25" style="18" customWidth="1"/>
    <col min="9" max="9" width="19" style="18" customWidth="1"/>
    <col min="10" max="10" width="16.83203125" style="18" customWidth="1"/>
    <col min="11" max="16384" width="9.33203125" style="18"/>
  </cols>
  <sheetData>
    <row r="1" spans="1:10">
      <c r="A1" s="17" t="s">
        <v>153</v>
      </c>
    </row>
    <row r="2" spans="1:10">
      <c r="A2" s="17" t="s">
        <v>80</v>
      </c>
    </row>
    <row r="3" spans="1:10" s="45" customFormat="1" ht="45" customHeight="1">
      <c r="A3" s="44" t="s">
        <v>81</v>
      </c>
      <c r="B3" s="44" t="s">
        <v>82</v>
      </c>
      <c r="C3" s="44" t="s">
        <v>46</v>
      </c>
      <c r="D3" s="99" t="s">
        <v>47</v>
      </c>
      <c r="E3" s="100"/>
      <c r="F3" s="101"/>
      <c r="G3" s="44" t="s">
        <v>48</v>
      </c>
      <c r="H3" s="44" t="s">
        <v>49</v>
      </c>
      <c r="I3" s="44" t="s">
        <v>50</v>
      </c>
      <c r="J3" s="44" t="s">
        <v>51</v>
      </c>
    </row>
    <row r="4" spans="1:10" ht="43.5" customHeight="1">
      <c r="A4" s="102" t="s">
        <v>31</v>
      </c>
      <c r="B4" s="105">
        <f>'Table 1'!Q9</f>
        <v>6.666666666666667</v>
      </c>
      <c r="C4" s="27" t="s">
        <v>83</v>
      </c>
      <c r="D4" s="88" t="s">
        <v>84</v>
      </c>
      <c r="E4" s="98"/>
      <c r="F4" s="89"/>
      <c r="G4" s="84" t="s">
        <v>113</v>
      </c>
      <c r="H4" s="108" t="s">
        <v>85</v>
      </c>
      <c r="I4" s="108" t="s">
        <v>140</v>
      </c>
      <c r="J4" s="108" t="s">
        <v>138</v>
      </c>
    </row>
    <row r="5" spans="1:10" ht="63.75" customHeight="1">
      <c r="A5" s="103"/>
      <c r="B5" s="106"/>
      <c r="C5" s="26" t="s">
        <v>114</v>
      </c>
      <c r="D5" s="88" t="s">
        <v>86</v>
      </c>
      <c r="E5" s="98"/>
      <c r="F5" s="89"/>
      <c r="G5" s="112"/>
      <c r="H5" s="109"/>
      <c r="I5" s="109"/>
      <c r="J5" s="109"/>
    </row>
    <row r="6" spans="1:10" ht="55.5" customHeight="1">
      <c r="A6" s="103"/>
      <c r="B6" s="106"/>
      <c r="C6" s="28" t="s">
        <v>87</v>
      </c>
      <c r="D6" s="88" t="s">
        <v>88</v>
      </c>
      <c r="E6" s="98"/>
      <c r="F6" s="89"/>
      <c r="G6" s="112"/>
      <c r="H6" s="109"/>
      <c r="I6" s="109"/>
      <c r="J6" s="109"/>
    </row>
    <row r="7" spans="1:10" ht="73.5" customHeight="1">
      <c r="A7" s="103"/>
      <c r="B7" s="106"/>
      <c r="C7" s="28" t="s">
        <v>89</v>
      </c>
      <c r="D7" s="88" t="s">
        <v>135</v>
      </c>
      <c r="E7" s="111"/>
      <c r="F7" s="93"/>
      <c r="G7" s="112"/>
      <c r="H7" s="109"/>
      <c r="I7" s="109"/>
      <c r="J7" s="109"/>
    </row>
    <row r="8" spans="1:10" ht="111" customHeight="1">
      <c r="A8" s="104"/>
      <c r="B8" s="107"/>
      <c r="C8" s="27" t="s">
        <v>90</v>
      </c>
      <c r="D8" s="88" t="s">
        <v>136</v>
      </c>
      <c r="E8" s="111"/>
      <c r="F8" s="93"/>
      <c r="G8" s="85"/>
      <c r="H8" s="110"/>
      <c r="I8" s="110"/>
      <c r="J8" s="110"/>
    </row>
    <row r="9" spans="1:10" ht="54.75" customHeight="1">
      <c r="A9" s="102" t="s">
        <v>32</v>
      </c>
      <c r="B9" s="105">
        <f>'Table 1'!Q10</f>
        <v>6.666666666666667</v>
      </c>
      <c r="C9" s="28" t="s">
        <v>91</v>
      </c>
      <c r="D9" s="88" t="s">
        <v>92</v>
      </c>
      <c r="E9" s="98"/>
      <c r="F9" s="89"/>
      <c r="G9" s="108" t="s">
        <v>137</v>
      </c>
      <c r="H9" s="108" t="s">
        <v>93</v>
      </c>
      <c r="I9" s="108" t="s">
        <v>94</v>
      </c>
      <c r="J9" s="108" t="s">
        <v>95</v>
      </c>
    </row>
    <row r="10" spans="1:10" ht="35.25" customHeight="1">
      <c r="A10" s="103"/>
      <c r="B10" s="106"/>
      <c r="C10" s="27" t="s">
        <v>96</v>
      </c>
      <c r="D10" s="88" t="s">
        <v>97</v>
      </c>
      <c r="E10" s="98"/>
      <c r="F10" s="89"/>
      <c r="G10" s="109"/>
      <c r="H10" s="109"/>
      <c r="I10" s="109"/>
      <c r="J10" s="109"/>
    </row>
    <row r="11" spans="1:10" ht="49.5" customHeight="1">
      <c r="A11" s="104"/>
      <c r="B11" s="107"/>
      <c r="C11" s="28" t="s">
        <v>98</v>
      </c>
      <c r="D11" s="88" t="s">
        <v>99</v>
      </c>
      <c r="E11" s="98"/>
      <c r="F11" s="89"/>
      <c r="G11" s="110"/>
      <c r="H11" s="110"/>
      <c r="I11" s="110"/>
      <c r="J11" s="110"/>
    </row>
    <row r="12" spans="1:10" ht="42.75" customHeight="1">
      <c r="A12" s="102" t="s">
        <v>33</v>
      </c>
      <c r="B12" s="105">
        <f>'Table 1'!Q11</f>
        <v>9.1666666666666661</v>
      </c>
      <c r="C12" s="27" t="s">
        <v>100</v>
      </c>
      <c r="D12" s="88" t="s">
        <v>142</v>
      </c>
      <c r="E12" s="98"/>
      <c r="F12" s="89"/>
      <c r="G12" s="108" t="s">
        <v>101</v>
      </c>
      <c r="H12" s="108" t="s">
        <v>102</v>
      </c>
      <c r="I12" s="108" t="s">
        <v>141</v>
      </c>
      <c r="J12" s="86" t="s">
        <v>139</v>
      </c>
    </row>
    <row r="13" spans="1:10" ht="58.5" customHeight="1">
      <c r="A13" s="104"/>
      <c r="B13" s="107"/>
      <c r="C13" s="28" t="s">
        <v>103</v>
      </c>
      <c r="D13" s="90" t="s">
        <v>104</v>
      </c>
      <c r="E13" s="114"/>
      <c r="F13" s="91"/>
      <c r="G13" s="110"/>
      <c r="H13" s="110"/>
      <c r="I13" s="110"/>
      <c r="J13" s="113"/>
    </row>
    <row r="14" spans="1:10" ht="48.75" customHeight="1">
      <c r="A14" s="102" t="s">
        <v>34</v>
      </c>
      <c r="B14" s="105">
        <f>'Table 1'!Q12</f>
        <v>3.1666666666666665</v>
      </c>
      <c r="C14" s="27" t="s">
        <v>105</v>
      </c>
      <c r="D14" s="88" t="s">
        <v>106</v>
      </c>
      <c r="E14" s="98"/>
      <c r="F14" s="89"/>
      <c r="G14" s="108" t="s">
        <v>107</v>
      </c>
      <c r="H14" s="108" t="s">
        <v>108</v>
      </c>
      <c r="I14" s="116" t="s">
        <v>109</v>
      </c>
      <c r="J14" s="115" t="s">
        <v>110</v>
      </c>
    </row>
    <row r="15" spans="1:10" ht="49.5" customHeight="1">
      <c r="A15" s="104"/>
      <c r="B15" s="107"/>
      <c r="C15" s="28" t="s">
        <v>111</v>
      </c>
      <c r="D15" s="88" t="s">
        <v>112</v>
      </c>
      <c r="E15" s="98"/>
      <c r="F15" s="89"/>
      <c r="G15" s="110"/>
      <c r="H15" s="110"/>
      <c r="I15" s="117"/>
      <c r="J15" s="115"/>
    </row>
    <row r="16" spans="1:10" ht="5.0999999999999996" customHeight="1">
      <c r="A16" s="118"/>
      <c r="B16" s="118"/>
      <c r="C16" s="118"/>
      <c r="D16" s="118"/>
      <c r="E16" s="118"/>
      <c r="F16" s="118"/>
      <c r="G16" s="118"/>
      <c r="H16" s="118"/>
      <c r="I16" s="118"/>
      <c r="J16" s="35"/>
    </row>
  </sheetData>
  <mergeCells count="38">
    <mergeCell ref="J14:J15"/>
    <mergeCell ref="I14:I15"/>
    <mergeCell ref="D15:F15"/>
    <mergeCell ref="A16:I16"/>
    <mergeCell ref="A14:A15"/>
    <mergeCell ref="B14:B15"/>
    <mergeCell ref="D14:F14"/>
    <mergeCell ref="G14:G15"/>
    <mergeCell ref="H14:H15"/>
    <mergeCell ref="I12:I13"/>
    <mergeCell ref="J12:J13"/>
    <mergeCell ref="D13:F13"/>
    <mergeCell ref="A9:A11"/>
    <mergeCell ref="B9:B11"/>
    <mergeCell ref="D9:F9"/>
    <mergeCell ref="G9:G11"/>
    <mergeCell ref="A12:A13"/>
    <mergeCell ref="B12:B13"/>
    <mergeCell ref="D12:F12"/>
    <mergeCell ref="G12:G13"/>
    <mergeCell ref="H12:H13"/>
    <mergeCell ref="H9:H11"/>
    <mergeCell ref="I9:I11"/>
    <mergeCell ref="J9:J11"/>
    <mergeCell ref="D10:F10"/>
    <mergeCell ref="H4:H8"/>
    <mergeCell ref="I4:I8"/>
    <mergeCell ref="J4:J8"/>
    <mergeCell ref="D5:F5"/>
    <mergeCell ref="D6:F6"/>
    <mergeCell ref="D7:F7"/>
    <mergeCell ref="D8:F8"/>
    <mergeCell ref="G4:G8"/>
    <mergeCell ref="D11:F11"/>
    <mergeCell ref="D3:F3"/>
    <mergeCell ref="A4:A8"/>
    <mergeCell ref="B4:B8"/>
    <mergeCell ref="D4:F4"/>
  </mergeCells>
  <pageMargins left="0.70866141732283472" right="0.35433070866141736" top="0.26" bottom="0.15748031496062992" header="0.15748031496062992" footer="0.15748031496062992"/>
  <pageSetup paperSize="9" scale="70" orientation="landscape" r:id="rId1"/>
</worksheet>
</file>

<file path=xl/worksheets/sheet4.xml><?xml version="1.0" encoding="utf-8"?>
<worksheet xmlns="http://schemas.openxmlformats.org/spreadsheetml/2006/main" xmlns:r="http://schemas.openxmlformats.org/officeDocument/2006/relationships">
  <dimension ref="A1:I7"/>
  <sheetViews>
    <sheetView workbookViewId="0">
      <selection activeCell="A2" sqref="A2"/>
    </sheetView>
  </sheetViews>
  <sheetFormatPr defaultRowHeight="10.5"/>
  <cols>
    <col min="1" max="1" width="18.33203125" style="18" customWidth="1"/>
    <col min="2" max="2" width="13.5" style="18" customWidth="1"/>
    <col min="3" max="3" width="26.1640625" style="18" customWidth="1"/>
    <col min="4" max="4" width="18" style="18" customWidth="1"/>
    <col min="5" max="5" width="4.1640625" style="18" customWidth="1"/>
    <col min="6" max="6" width="6.83203125" style="18" customWidth="1"/>
    <col min="7" max="7" width="28.5" style="18" customWidth="1"/>
    <col min="8" max="8" width="24.1640625" style="18" customWidth="1"/>
    <col min="9" max="9" width="20.6640625" style="18" customWidth="1"/>
    <col min="10" max="16384" width="9.33203125" style="18"/>
  </cols>
  <sheetData>
    <row r="1" spans="1:9">
      <c r="A1" s="17" t="s">
        <v>153</v>
      </c>
    </row>
    <row r="2" spans="1:9">
      <c r="A2" s="33" t="s">
        <v>115</v>
      </c>
    </row>
    <row r="3" spans="1:9" ht="11.1" customHeight="1">
      <c r="A3" s="17" t="s">
        <v>116</v>
      </c>
    </row>
    <row r="4" spans="1:9" ht="54.75" customHeight="1">
      <c r="A4" s="32" t="s">
        <v>81</v>
      </c>
      <c r="B4" s="25" t="s">
        <v>82</v>
      </c>
      <c r="C4" s="23" t="s">
        <v>46</v>
      </c>
      <c r="D4" s="119" t="s">
        <v>47</v>
      </c>
      <c r="E4" s="120"/>
      <c r="F4" s="121"/>
      <c r="G4" s="23" t="s">
        <v>48</v>
      </c>
      <c r="H4" s="32" t="s">
        <v>49</v>
      </c>
      <c r="I4" s="32" t="s">
        <v>50</v>
      </c>
    </row>
    <row r="5" spans="1:9" ht="46.5" customHeight="1">
      <c r="A5" s="122" t="s">
        <v>117</v>
      </c>
      <c r="B5" s="86">
        <f>'Table 1'!Q13</f>
        <v>6.75</v>
      </c>
      <c r="C5" s="27" t="s">
        <v>118</v>
      </c>
      <c r="D5" s="88" t="s">
        <v>129</v>
      </c>
      <c r="E5" s="98"/>
      <c r="F5" s="89"/>
      <c r="G5" s="27" t="s">
        <v>130</v>
      </c>
      <c r="H5" s="27" t="s">
        <v>119</v>
      </c>
      <c r="I5" s="27" t="s">
        <v>131</v>
      </c>
    </row>
    <row r="6" spans="1:9" ht="42" customHeight="1">
      <c r="A6" s="123"/>
      <c r="B6" s="87"/>
      <c r="C6" s="27" t="s">
        <v>120</v>
      </c>
      <c r="D6" s="88" t="s">
        <v>121</v>
      </c>
      <c r="E6" s="98"/>
      <c r="F6" s="89"/>
      <c r="G6" s="27" t="s">
        <v>132</v>
      </c>
      <c r="H6" s="27" t="s">
        <v>119</v>
      </c>
      <c r="I6" s="27" t="s">
        <v>145</v>
      </c>
    </row>
    <row r="7" spans="1:9" ht="42.75" customHeight="1">
      <c r="A7" s="29" t="s">
        <v>37</v>
      </c>
      <c r="B7" s="30">
        <f>'Table 1'!Q14</f>
        <v>4.666666666666667</v>
      </c>
      <c r="C7" s="27" t="s">
        <v>133</v>
      </c>
      <c r="D7" s="88" t="s">
        <v>134</v>
      </c>
      <c r="E7" s="98"/>
      <c r="F7" s="89"/>
      <c r="G7" s="27" t="s">
        <v>132</v>
      </c>
      <c r="H7" s="27" t="s">
        <v>119</v>
      </c>
      <c r="I7" s="27" t="s">
        <v>145</v>
      </c>
    </row>
  </sheetData>
  <mergeCells count="6">
    <mergeCell ref="D7:F7"/>
    <mergeCell ref="D4:F4"/>
    <mergeCell ref="A5:A6"/>
    <mergeCell ref="B5:B6"/>
    <mergeCell ref="D5:F5"/>
    <mergeCell ref="D6:F6"/>
  </mergeCells>
  <pageMargins left="0.18" right="0.17"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I5"/>
  <sheetViews>
    <sheetView tabSelected="1" workbookViewId="0">
      <selection activeCell="A33" sqref="A33"/>
    </sheetView>
  </sheetViews>
  <sheetFormatPr defaultRowHeight="10.5"/>
  <cols>
    <col min="1" max="1" width="18.83203125" style="18" customWidth="1"/>
    <col min="2" max="2" width="13" style="18" customWidth="1"/>
    <col min="3" max="3" width="28" style="18" customWidth="1"/>
    <col min="4" max="4" width="18" style="18" customWidth="1"/>
    <col min="5" max="5" width="4.6640625" style="18" customWidth="1"/>
    <col min="6" max="6" width="7.83203125" style="18" customWidth="1"/>
    <col min="7" max="7" width="24.6640625" style="18" customWidth="1"/>
    <col min="8" max="8" width="26.6640625" style="18" customWidth="1"/>
    <col min="9" max="9" width="17.33203125" style="18" customWidth="1"/>
    <col min="10" max="16384" width="9.33203125" style="18"/>
  </cols>
  <sheetData>
    <row r="1" spans="1:9" ht="9.9499999999999993" customHeight="1">
      <c r="A1" s="17" t="s">
        <v>153</v>
      </c>
    </row>
    <row r="2" spans="1:9">
      <c r="A2" s="34" t="s">
        <v>115</v>
      </c>
    </row>
    <row r="3" spans="1:9" ht="31.5" customHeight="1">
      <c r="A3" s="17" t="s">
        <v>122</v>
      </c>
    </row>
    <row r="4" spans="1:9" ht="59.25" customHeight="1">
      <c r="A4" s="37" t="s">
        <v>81</v>
      </c>
      <c r="B4" s="38" t="s">
        <v>82</v>
      </c>
      <c r="C4" s="39" t="s">
        <v>46</v>
      </c>
      <c r="D4" s="124" t="s">
        <v>47</v>
      </c>
      <c r="E4" s="125"/>
      <c r="F4" s="126"/>
      <c r="G4" s="37" t="s">
        <v>48</v>
      </c>
      <c r="H4" s="37" t="s">
        <v>49</v>
      </c>
      <c r="I4" s="40" t="s">
        <v>50</v>
      </c>
    </row>
    <row r="5" spans="1:9" ht="63">
      <c r="A5" s="41" t="s">
        <v>123</v>
      </c>
      <c r="B5" s="42">
        <f>'Table 1'!Q15</f>
        <v>4.5</v>
      </c>
      <c r="C5" s="43" t="s">
        <v>124</v>
      </c>
      <c r="D5" s="127" t="s">
        <v>128</v>
      </c>
      <c r="E5" s="127"/>
      <c r="F5" s="127"/>
      <c r="G5" s="43" t="s">
        <v>126</v>
      </c>
      <c r="H5" s="43" t="s">
        <v>127</v>
      </c>
      <c r="I5" s="43" t="s">
        <v>60</v>
      </c>
    </row>
  </sheetData>
  <mergeCells count="2">
    <mergeCell ref="D4:F4"/>
    <mergeCell ref="D5:F5"/>
  </mergeCells>
  <pageMargins left="0.17" right="0.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Table 1</vt:lpstr>
      <vt:lpstr>Table 2</vt:lpstr>
      <vt:lpstr>Table 3</vt:lpstr>
      <vt:lpstr>Table 4</vt:lpstr>
      <vt:lpstr>Table 5</vt:lpstr>
      <vt:lpstr>'Table 4'!Area_stampa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dc:creator>
  <cp:lastModifiedBy>cristina</cp:lastModifiedBy>
  <cp:lastPrinted>2018-01-24T13:43:27Z</cp:lastPrinted>
  <dcterms:created xsi:type="dcterms:W3CDTF">2017-03-23T11:51:53Z</dcterms:created>
  <dcterms:modified xsi:type="dcterms:W3CDTF">2018-01-31T10:47:31Z</dcterms:modified>
</cp:coreProperties>
</file>